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585" windowWidth="18060" windowHeight="12810" tabRatio="401" activeTab="0"/>
  </bookViews>
  <sheets>
    <sheet name="01.09.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<sst xmlns="http://schemas.openxmlformats.org/spreadsheetml/2006/main" count="70" uniqueCount="47">
  <si>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Інформація</t>
  </si>
  <si>
    <t>Адміністративно-територіальні одиниці</t>
  </si>
  <si>
    <t>в тому числі на:</t>
  </si>
  <si>
    <t>інші видатки</t>
  </si>
  <si>
    <t>v</t>
  </si>
  <si>
    <t>o</t>
  </si>
  <si>
    <t>vm</t>
  </si>
  <si>
    <t>m</t>
  </si>
  <si>
    <t>vr</t>
  </si>
  <si>
    <t>Всього по бюджетах районів</t>
  </si>
  <si>
    <t>r</t>
  </si>
  <si>
    <t>Обласний бюджет Запорізької області</t>
  </si>
  <si>
    <t xml:space="preserve">Разом по зведеному бюджету Запорізької області </t>
  </si>
  <si>
    <t>Зведений бюджет Бердянського р-ну</t>
  </si>
  <si>
    <t>Зведениий бюджет Василівського р-ну</t>
  </si>
  <si>
    <t>Зведений бюджет Великобілозірського р-ну</t>
  </si>
  <si>
    <t xml:space="preserve"> Зведений бюджет Веселівського р-ну</t>
  </si>
  <si>
    <t>Зведений бюджет Запорізького р-ну</t>
  </si>
  <si>
    <t xml:space="preserve">Зведений бюджет Гуляйпільського р-ну </t>
  </si>
  <si>
    <t>Зведений бюджет К - Дніпровського р-ну</t>
  </si>
  <si>
    <t xml:space="preserve">Зведений бюджет  Куйбишевського р-ну </t>
  </si>
  <si>
    <t xml:space="preserve">Зведений бюджет Мелітопольського р-ну  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</si>
  <si>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</si>
  <si>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</si>
  <si>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</si>
  <si>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</si>
  <si>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 xml:space="preserve">Зведений бюджет Приазовського р-ну 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</si>
  <si>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</si>
  <si>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</si>
  <si>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</si>
  <si>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 xml:space="preserve">Зведений бюджет Чернігівського р-ну </t>
  </si>
  <si>
    <t>Зведений бюджет Якимівського р-ну</t>
  </si>
  <si>
    <t xml:space="preserve">Зведений  бюджет Вільнянського р-ну </t>
  </si>
  <si>
    <t xml:space="preserve">щодо стану розподілу коштів, отриманих від перевиконання дохідної частини загального фонду місцевих бюджетів у 2015 році  </t>
  </si>
  <si>
    <t>заробітна плата</t>
  </si>
  <si>
    <t xml:space="preserve">медикаменти </t>
  </si>
  <si>
    <t xml:space="preserve"> харчування </t>
  </si>
  <si>
    <t>енергоносії</t>
  </si>
  <si>
    <t xml:space="preserve">капітальні видатки </t>
  </si>
  <si>
    <t xml:space="preserve">Зведений бюджет міста м.Запоріжжя </t>
  </si>
  <si>
    <t xml:space="preserve">Всього по бюджетах міст </t>
  </si>
  <si>
    <t xml:space="preserve">Зведений бюджет міста м.Бердянська </t>
  </si>
  <si>
    <t xml:space="preserve">Зведений бюджет міста м.Енергодара </t>
  </si>
  <si>
    <t xml:space="preserve">Зведений бюджет міста м. Мелітополя </t>
  </si>
  <si>
    <t>Зведений бюджет міста м.Токмак</t>
  </si>
  <si>
    <t>ТИС.ГРН.</t>
  </si>
  <si>
    <t xml:space="preserve">Спрямовано на 01.09.2015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</si>
</sst>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00"/>
    <numFmt numFmtId="187" formatCode="0.0"/>
    <numFmt numFmtId="188" formatCode="0.000"/>
    <numFmt numFmtId="189" formatCode="#,##0.00_);\-#,##0.00"/>
    <numFmt numFmtId="190" formatCode="#,##0.0_р_."/>
  </numFmts>
  <fonts count="35"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b/>
      <sz val="2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188" fontId="2" fillId="0" borderId="0" xfId="55" applyNumberFormat="1" applyFont="1" applyFill="1" applyAlignment="1">
      <alignment horizontal="center" vertical="center" wrapText="1"/>
      <protection/>
    </xf>
    <xf numFmtId="188" fontId="2" fillId="0" borderId="0" xfId="55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186" fontId="2" fillId="0" borderId="0" xfId="55" applyNumberFormat="1" applyFont="1" applyFill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right" vertical="center" wrapText="1"/>
    </xf>
    <xf numFmtId="0" fontId="13" fillId="0" borderId="10" xfId="54" applyFont="1" applyFill="1" applyBorder="1" applyAlignment="1">
      <alignment vertical="center" wrapText="1"/>
      <protection/>
    </xf>
    <xf numFmtId="0" fontId="14" fillId="0" borderId="10" xfId="54" applyFont="1" applyFill="1" applyBorder="1" applyAlignment="1">
      <alignment vertical="center" wrapText="1"/>
      <protection/>
    </xf>
    <xf numFmtId="0" fontId="14" fillId="0" borderId="10" xfId="63" applyFont="1" applyFill="1" applyBorder="1" applyAlignment="1">
      <alignment wrapText="1"/>
      <protection/>
    </xf>
    <xf numFmtId="0" fontId="14" fillId="0" borderId="10" xfId="54" applyFont="1" applyFill="1" applyBorder="1" applyAlignment="1">
      <alignment horizontal="left" vertical="center" wrapText="1" shrinkToFit="1"/>
      <protection/>
    </xf>
    <xf numFmtId="0" fontId="14" fillId="0" borderId="10" xfId="63" applyFont="1" applyFill="1" applyBorder="1" applyAlignment="1">
      <alignment wrapText="1" shrinkToFit="1"/>
      <protection/>
    </xf>
    <xf numFmtId="180" fontId="13" fillId="0" borderId="0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 wrapText="1"/>
      <protection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55" applyNumberFormat="1" applyFont="1" applyFill="1" applyBorder="1" applyAlignment="1">
      <alignment horizontal="center" vertical="center" wrapText="1"/>
      <protection/>
    </xf>
    <xf numFmtId="180" fontId="15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55" applyFont="1" applyFill="1" applyAlignment="1">
      <alignment horizontal="center" vertical="center" wrapText="1"/>
      <protection/>
    </xf>
    <xf numFmtId="180" fontId="17" fillId="0" borderId="10" xfId="63" applyNumberFormat="1" applyFont="1" applyFill="1" applyBorder="1" applyAlignment="1">
      <alignment horizontal="center" vertical="center" wrapText="1"/>
      <protection/>
    </xf>
    <xf numFmtId="186" fontId="17" fillId="0" borderId="10" xfId="63" applyNumberFormat="1" applyFont="1" applyFill="1" applyBorder="1" applyAlignment="1">
      <alignment horizontal="center" vertical="center" wrapText="1"/>
      <protection/>
    </xf>
    <xf numFmtId="3" fontId="17" fillId="0" borderId="10" xfId="55" applyNumberFormat="1" applyFont="1" applyFill="1" applyBorder="1" applyAlignment="1">
      <alignment horizontal="center" vertical="center" wrapText="1"/>
      <protection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0" xfId="55" applyNumberFormat="1" applyFont="1" applyFill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7" fillId="0" borderId="10" xfId="55" applyNumberFormat="1" applyFont="1" applyFill="1" applyBorder="1" applyAlignment="1">
      <alignment horizontal="center" vertical="center" wrapText="1"/>
      <protection/>
    </xf>
    <xf numFmtId="188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3-01-19" xfId="54"/>
    <cellStyle name="Обычный_Видатки 01.12.2006" xfId="55"/>
    <cellStyle name="Обычный_Розпис не правле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1"/>
  <sheetViews>
    <sheetView showZeros="0" tabSelected="1" zoomScale="50" zoomScaleNormal="50" zoomScaleSheetLayoutView="50" zoomScalePageLayoutView="0" workbookViewId="0" topLeftCell="A1">
      <selection activeCell="B1" sqref="B1:I1"/>
    </sheetView>
  </sheetViews>
  <sheetFormatPr defaultColWidth="9.00390625" defaultRowHeight="12.75"/>
  <cols>
    <col min="1" max="1" width="4.375" style="1" customWidth="1"/>
    <col min="2" max="2" width="80.875" style="1" customWidth="1"/>
    <col min="3" max="3" width="39.375" style="7" customWidth="1"/>
    <col min="4" max="4" width="40.625" style="1" customWidth="1"/>
    <col min="5" max="5" width="30.125" style="1" customWidth="1"/>
    <col min="6" max="6" width="31.125" style="1" customWidth="1"/>
    <col min="7" max="7" width="30.00390625" style="10" customWidth="1"/>
    <col min="8" max="8" width="34.75390625" style="1" customWidth="1"/>
    <col min="9" max="9" width="27.75390625" style="1" customWidth="1"/>
    <col min="10" max="16384" width="9.125" style="1" customWidth="1"/>
  </cols>
  <sheetData>
    <row r="1" spans="2:9" ht="37.5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45" customHeight="1">
      <c r="B2" s="32" t="s">
        <v>33</v>
      </c>
      <c r="C2" s="32"/>
      <c r="D2" s="32"/>
      <c r="E2" s="32"/>
      <c r="F2" s="32"/>
      <c r="G2" s="32"/>
      <c r="H2" s="32"/>
      <c r="I2" s="32"/>
    </row>
    <row r="3" spans="8:9" ht="14.25" customHeight="1">
      <c r="H3" s="3"/>
      <c r="I3" s="5"/>
    </row>
    <row r="4" spans="8:9" ht="26.25" customHeight="1">
      <c r="H4" s="3"/>
      <c r="I4" s="5" t="s">
        <v>45</v>
      </c>
    </row>
    <row r="5" spans="1:9" s="26" customFormat="1" ht="37.5" customHeight="1">
      <c r="A5" s="33"/>
      <c r="B5" s="34" t="s">
        <v>1</v>
      </c>
      <c r="C5" s="35" t="s">
        <v>46</v>
      </c>
      <c r="D5" s="36" t="s">
        <v>2</v>
      </c>
      <c r="E5" s="36"/>
      <c r="F5" s="36"/>
      <c r="G5" s="36"/>
      <c r="H5" s="36"/>
      <c r="I5" s="36"/>
    </row>
    <row r="6" spans="1:9" s="26" customFormat="1" ht="58.5" customHeight="1">
      <c r="A6" s="33"/>
      <c r="B6" s="34"/>
      <c r="C6" s="35"/>
      <c r="D6" s="25" t="s">
        <v>34</v>
      </c>
      <c r="E6" s="27" t="s">
        <v>35</v>
      </c>
      <c r="F6" s="27" t="s">
        <v>36</v>
      </c>
      <c r="G6" s="28" t="s">
        <v>37</v>
      </c>
      <c r="H6" s="25" t="s">
        <v>38</v>
      </c>
      <c r="I6" s="25" t="s">
        <v>3</v>
      </c>
    </row>
    <row r="7" spans="1:9" s="31" customFormat="1" ht="39" customHeight="1">
      <c r="A7" s="29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s="2" customFormat="1" ht="57" customHeight="1">
      <c r="A8" s="6" t="s">
        <v>4</v>
      </c>
      <c r="B8" s="13" t="s">
        <v>12</v>
      </c>
      <c r="C8" s="20">
        <f aca="true" t="shared" si="0" ref="C8:I8">SUM(C9+C10+C16)</f>
        <v>280542.011</v>
      </c>
      <c r="D8" s="20">
        <f t="shared" si="0"/>
        <v>108838.01100000001</v>
      </c>
      <c r="E8" s="20">
        <f t="shared" si="0"/>
        <v>1088.6</v>
      </c>
      <c r="F8" s="20">
        <f t="shared" si="0"/>
        <v>1077.8000000000002</v>
      </c>
      <c r="G8" s="20">
        <f t="shared" si="0"/>
        <v>19860.8</v>
      </c>
      <c r="H8" s="20">
        <f t="shared" si="0"/>
        <v>19655.7</v>
      </c>
      <c r="I8" s="20">
        <f t="shared" si="0"/>
        <v>130021.09999999999</v>
      </c>
    </row>
    <row r="9" spans="1:9" s="2" customFormat="1" ht="36" customHeight="1">
      <c r="A9" s="6" t="s">
        <v>5</v>
      </c>
      <c r="B9" s="14" t="s">
        <v>11</v>
      </c>
      <c r="C9" s="12">
        <f>D9+E9+F9+G9+H9+I9</f>
        <v>0</v>
      </c>
      <c r="D9" s="12"/>
      <c r="E9" s="12"/>
      <c r="F9" s="12"/>
      <c r="G9" s="12"/>
      <c r="H9" s="12"/>
      <c r="I9" s="12"/>
    </row>
    <row r="10" spans="1:9" s="2" customFormat="1" ht="46.5" customHeight="1">
      <c r="A10" s="6" t="s">
        <v>6</v>
      </c>
      <c r="B10" s="13" t="s">
        <v>40</v>
      </c>
      <c r="C10" s="20">
        <f aca="true" t="shared" si="1" ref="C10:I10">C11+C12+C13+C14+C15</f>
        <v>217495.3</v>
      </c>
      <c r="D10" s="20">
        <f t="shared" si="1"/>
        <v>93407.20000000001</v>
      </c>
      <c r="E10" s="20">
        <f t="shared" si="1"/>
        <v>1004.8</v>
      </c>
      <c r="F10" s="20">
        <f t="shared" si="1"/>
        <v>0</v>
      </c>
      <c r="G10" s="20">
        <f t="shared" si="1"/>
        <v>17289</v>
      </c>
      <c r="H10" s="20">
        <f t="shared" si="1"/>
        <v>1485.2</v>
      </c>
      <c r="I10" s="20">
        <f t="shared" si="1"/>
        <v>104309.09999999999</v>
      </c>
    </row>
    <row r="11" spans="1:9" s="2" customFormat="1" ht="33.75" customHeight="1">
      <c r="A11" s="9" t="s">
        <v>7</v>
      </c>
      <c r="B11" s="15" t="s">
        <v>39</v>
      </c>
      <c r="C11" s="21">
        <f>D11+G11+F11+E11+H11+I11</f>
        <v>200000</v>
      </c>
      <c r="D11" s="21">
        <v>92146.6</v>
      </c>
      <c r="E11" s="21">
        <v>994.8</v>
      </c>
      <c r="F11" s="12"/>
      <c r="G11" s="21">
        <v>17289</v>
      </c>
      <c r="H11" s="21">
        <v>1485.2</v>
      </c>
      <c r="I11" s="21">
        <v>88084.4</v>
      </c>
    </row>
    <row r="12" spans="1:9" s="2" customFormat="1" ht="33.75" customHeight="1">
      <c r="A12" s="9" t="s">
        <v>7</v>
      </c>
      <c r="B12" s="15" t="s">
        <v>41</v>
      </c>
      <c r="C12" s="12">
        <f>D12+E12+F12+G12+H12+I12</f>
        <v>0</v>
      </c>
      <c r="D12" s="21"/>
      <c r="E12" s="21"/>
      <c r="F12" s="12"/>
      <c r="G12" s="12"/>
      <c r="H12" s="12"/>
      <c r="I12" s="12"/>
    </row>
    <row r="13" spans="1:9" s="2" customFormat="1" ht="33.75" customHeight="1">
      <c r="A13" s="9" t="s">
        <v>7</v>
      </c>
      <c r="B13" s="15" t="s">
        <v>42</v>
      </c>
      <c r="C13" s="21">
        <f>D13+E13+F13+G13+H13+I13</f>
        <v>16450.3</v>
      </c>
      <c r="D13" s="21">
        <v>414</v>
      </c>
      <c r="E13" s="21">
        <v>0</v>
      </c>
      <c r="F13" s="21">
        <v>0</v>
      </c>
      <c r="G13" s="21">
        <v>0</v>
      </c>
      <c r="H13" s="21">
        <v>0</v>
      </c>
      <c r="I13" s="21">
        <v>16036.3</v>
      </c>
    </row>
    <row r="14" spans="1:9" s="2" customFormat="1" ht="33.75" customHeight="1">
      <c r="A14" s="9" t="s">
        <v>7</v>
      </c>
      <c r="B14" s="15" t="s">
        <v>43</v>
      </c>
      <c r="C14" s="21">
        <f>D14+E14+F14+G14+H14+I14</f>
        <v>0</v>
      </c>
      <c r="D14" s="21"/>
      <c r="E14" s="21"/>
      <c r="F14" s="21"/>
      <c r="G14" s="21"/>
      <c r="H14" s="21"/>
      <c r="I14" s="21"/>
    </row>
    <row r="15" spans="1:9" s="2" customFormat="1" ht="33.75" customHeight="1">
      <c r="A15" s="9" t="s">
        <v>7</v>
      </c>
      <c r="B15" s="15" t="s">
        <v>44</v>
      </c>
      <c r="C15" s="21">
        <f>D15+E15+F15+G15+H15+I15</f>
        <v>1045</v>
      </c>
      <c r="D15" s="21">
        <v>846.6</v>
      </c>
      <c r="E15" s="21">
        <v>10</v>
      </c>
      <c r="F15" s="21"/>
      <c r="G15" s="21"/>
      <c r="H15" s="21"/>
      <c r="I15" s="21">
        <v>188.4</v>
      </c>
    </row>
    <row r="16" spans="1:9" s="2" customFormat="1" ht="42" customHeight="1">
      <c r="A16" s="6" t="s">
        <v>8</v>
      </c>
      <c r="B16" s="13" t="s">
        <v>9</v>
      </c>
      <c r="C16" s="20">
        <f aca="true" t="shared" si="2" ref="C16:I16">SUM(C17:C36)</f>
        <v>63046.711</v>
      </c>
      <c r="D16" s="20">
        <f t="shared" si="2"/>
        <v>15430.811000000002</v>
      </c>
      <c r="E16" s="20">
        <f t="shared" si="2"/>
        <v>83.8</v>
      </c>
      <c r="F16" s="20">
        <f t="shared" si="2"/>
        <v>1077.8000000000002</v>
      </c>
      <c r="G16" s="20">
        <f t="shared" si="2"/>
        <v>2571.8</v>
      </c>
      <c r="H16" s="20">
        <f t="shared" si="2"/>
        <v>18170.5</v>
      </c>
      <c r="I16" s="20">
        <f t="shared" si="2"/>
        <v>25712</v>
      </c>
    </row>
    <row r="17" spans="1:9" s="2" customFormat="1" ht="36" customHeight="1">
      <c r="A17" s="6" t="s">
        <v>10</v>
      </c>
      <c r="B17" s="16" t="s">
        <v>13</v>
      </c>
      <c r="C17" s="21">
        <f aca="true" t="shared" si="3" ref="C17:C36">D17+E17+F17+G17+H17+I17</f>
        <v>1481</v>
      </c>
      <c r="D17" s="21">
        <v>323.8</v>
      </c>
      <c r="E17" s="21">
        <v>2.2</v>
      </c>
      <c r="F17" s="21">
        <v>49.1</v>
      </c>
      <c r="G17" s="21">
        <v>87.4</v>
      </c>
      <c r="H17" s="21">
        <v>619.4</v>
      </c>
      <c r="I17" s="21">
        <v>399.1</v>
      </c>
    </row>
    <row r="18" spans="1:9" s="2" customFormat="1" ht="36" customHeight="1">
      <c r="A18" s="6" t="s">
        <v>10</v>
      </c>
      <c r="B18" s="17" t="s">
        <v>14</v>
      </c>
      <c r="C18" s="21">
        <f t="shared" si="3"/>
        <v>10145.5</v>
      </c>
      <c r="D18" s="22">
        <v>2245</v>
      </c>
      <c r="E18" s="21">
        <v>81</v>
      </c>
      <c r="F18" s="21">
        <v>318.3</v>
      </c>
      <c r="G18" s="21">
        <v>817</v>
      </c>
      <c r="H18" s="21">
        <v>2690.1</v>
      </c>
      <c r="I18" s="21">
        <v>3994.1</v>
      </c>
    </row>
    <row r="19" spans="1:9" s="2" customFormat="1" ht="36" customHeight="1">
      <c r="A19" s="6" t="s">
        <v>10</v>
      </c>
      <c r="B19" s="17" t="s">
        <v>15</v>
      </c>
      <c r="C19" s="21">
        <f t="shared" si="3"/>
        <v>319</v>
      </c>
      <c r="D19" s="21">
        <v>12</v>
      </c>
      <c r="E19" s="22"/>
      <c r="F19" s="22"/>
      <c r="G19" s="22"/>
      <c r="H19" s="22"/>
      <c r="I19" s="21">
        <v>307</v>
      </c>
    </row>
    <row r="20" spans="1:9" s="2" customFormat="1" ht="36" customHeight="1">
      <c r="A20" s="6" t="s">
        <v>10</v>
      </c>
      <c r="B20" s="17" t="s">
        <v>16</v>
      </c>
      <c r="C20" s="21">
        <f t="shared" si="3"/>
        <v>1403.9</v>
      </c>
      <c r="D20" s="21">
        <v>128</v>
      </c>
      <c r="E20" s="21"/>
      <c r="F20" s="21">
        <v>1</v>
      </c>
      <c r="G20" s="21"/>
      <c r="H20" s="21">
        <v>611.3</v>
      </c>
      <c r="I20" s="21">
        <v>663.6</v>
      </c>
    </row>
    <row r="21" spans="1:9" s="2" customFormat="1" ht="36" customHeight="1">
      <c r="A21" s="6" t="s">
        <v>10</v>
      </c>
      <c r="B21" s="17" t="s">
        <v>32</v>
      </c>
      <c r="C21" s="21">
        <f t="shared" si="3"/>
        <v>5835.700000000001</v>
      </c>
      <c r="D21" s="21">
        <v>618.2</v>
      </c>
      <c r="E21" s="21"/>
      <c r="F21" s="21"/>
      <c r="G21" s="21">
        <v>131.5</v>
      </c>
      <c r="H21" s="21">
        <v>1662.2</v>
      </c>
      <c r="I21" s="21">
        <v>3423.8</v>
      </c>
    </row>
    <row r="22" spans="1:9" s="2" customFormat="1" ht="36" customHeight="1">
      <c r="A22" s="6" t="s">
        <v>10</v>
      </c>
      <c r="B22" s="17" t="s">
        <v>18</v>
      </c>
      <c r="C22" s="21">
        <f t="shared" si="3"/>
        <v>4524.6</v>
      </c>
      <c r="D22" s="21">
        <v>425.3</v>
      </c>
      <c r="E22" s="21"/>
      <c r="F22" s="21">
        <v>10</v>
      </c>
      <c r="G22" s="21">
        <v>32.2</v>
      </c>
      <c r="H22" s="21">
        <v>1961.2</v>
      </c>
      <c r="I22" s="21">
        <v>2095.9</v>
      </c>
    </row>
    <row r="23" spans="1:9" s="2" customFormat="1" ht="36" customHeight="1">
      <c r="A23" s="6" t="s">
        <v>10</v>
      </c>
      <c r="B23" s="17" t="s">
        <v>17</v>
      </c>
      <c r="C23" s="21">
        <f t="shared" si="3"/>
        <v>4483</v>
      </c>
      <c r="D23" s="21">
        <v>981.8</v>
      </c>
      <c r="E23" s="21">
        <v>0</v>
      </c>
      <c r="F23" s="21"/>
      <c r="G23" s="21">
        <v>21.2</v>
      </c>
      <c r="H23" s="21">
        <v>1540</v>
      </c>
      <c r="I23" s="21">
        <v>1940</v>
      </c>
    </row>
    <row r="24" spans="1:9" s="2" customFormat="1" ht="36" customHeight="1">
      <c r="A24" s="6" t="s">
        <v>10</v>
      </c>
      <c r="B24" s="17" t="s">
        <v>19</v>
      </c>
      <c r="C24" s="21">
        <f t="shared" si="3"/>
        <v>1491.7</v>
      </c>
      <c r="D24" s="23">
        <v>817.2</v>
      </c>
      <c r="E24" s="21"/>
      <c r="F24" s="21">
        <v>27.9</v>
      </c>
      <c r="G24" s="23">
        <v>85.9</v>
      </c>
      <c r="H24" s="23"/>
      <c r="I24" s="23">
        <v>560.7</v>
      </c>
    </row>
    <row r="25" spans="1:9" s="2" customFormat="1" ht="36" customHeight="1">
      <c r="A25" s="6" t="s">
        <v>10</v>
      </c>
      <c r="B25" s="17" t="s">
        <v>20</v>
      </c>
      <c r="C25" s="21">
        <f t="shared" si="3"/>
        <v>611.3</v>
      </c>
      <c r="D25" s="21">
        <v>360.2</v>
      </c>
      <c r="E25" s="21">
        <v>0</v>
      </c>
      <c r="F25" s="21"/>
      <c r="G25" s="21"/>
      <c r="H25" s="21">
        <v>54.5</v>
      </c>
      <c r="I25" s="21">
        <v>196.6</v>
      </c>
    </row>
    <row r="26" spans="1:9" s="2" customFormat="1" ht="36" customHeight="1">
      <c r="A26" s="6" t="s">
        <v>10</v>
      </c>
      <c r="B26" s="17" t="s">
        <v>21</v>
      </c>
      <c r="C26" s="21">
        <f t="shared" si="3"/>
        <v>4660.400000000001</v>
      </c>
      <c r="D26" s="21">
        <v>1003.4</v>
      </c>
      <c r="E26" s="21">
        <v>0</v>
      </c>
      <c r="F26" s="21">
        <v>25</v>
      </c>
      <c r="G26" s="21">
        <v>67.7</v>
      </c>
      <c r="H26" s="21">
        <v>1120</v>
      </c>
      <c r="I26" s="21">
        <v>2444.3</v>
      </c>
    </row>
    <row r="27" spans="1:9" s="2" customFormat="1" ht="36" customHeight="1">
      <c r="A27" s="6" t="s">
        <v>10</v>
      </c>
      <c r="B27" s="17" t="s">
        <v>22</v>
      </c>
      <c r="C27" s="21">
        <f t="shared" si="3"/>
        <v>2828.4</v>
      </c>
      <c r="D27" s="23">
        <v>474.8</v>
      </c>
      <c r="E27" s="21">
        <v>0</v>
      </c>
      <c r="F27" s="21">
        <v>28.2</v>
      </c>
      <c r="G27" s="23">
        <v>25</v>
      </c>
      <c r="H27" s="23">
        <v>1061.5</v>
      </c>
      <c r="I27" s="23">
        <v>1238.9</v>
      </c>
    </row>
    <row r="28" spans="1:9" s="2" customFormat="1" ht="36" customHeight="1">
      <c r="A28" s="6" t="s">
        <v>10</v>
      </c>
      <c r="B28" s="17" t="s">
        <v>23</v>
      </c>
      <c r="C28" s="21">
        <f t="shared" si="3"/>
        <v>1696.1999999999998</v>
      </c>
      <c r="D28" s="21">
        <v>78.5</v>
      </c>
      <c r="E28" s="24"/>
      <c r="F28" s="24"/>
      <c r="G28" s="21">
        <v>200</v>
      </c>
      <c r="H28" s="21">
        <v>375.1</v>
      </c>
      <c r="I28" s="21">
        <v>1042.6</v>
      </c>
    </row>
    <row r="29" spans="1:9" s="2" customFormat="1" ht="36" customHeight="1">
      <c r="A29" s="6" t="s">
        <v>10</v>
      </c>
      <c r="B29" s="17" t="s">
        <v>24</v>
      </c>
      <c r="C29" s="21">
        <f t="shared" si="3"/>
        <v>6331.9</v>
      </c>
      <c r="D29" s="21">
        <v>3998.8</v>
      </c>
      <c r="E29" s="21"/>
      <c r="F29" s="21">
        <v>249.3</v>
      </c>
      <c r="G29" s="21">
        <v>269.9</v>
      </c>
      <c r="H29" s="21">
        <v>180</v>
      </c>
      <c r="I29" s="21">
        <v>1633.9</v>
      </c>
    </row>
    <row r="30" spans="1:9" s="2" customFormat="1" ht="36" customHeight="1">
      <c r="A30" s="6" t="s">
        <v>10</v>
      </c>
      <c r="B30" s="17" t="s">
        <v>25</v>
      </c>
      <c r="C30" s="21">
        <f t="shared" si="3"/>
        <v>7360.8</v>
      </c>
      <c r="D30" s="21">
        <v>1854.2</v>
      </c>
      <c r="E30" s="21">
        <v>0.6</v>
      </c>
      <c r="F30" s="21">
        <v>148.4</v>
      </c>
      <c r="G30" s="21">
        <v>153.1</v>
      </c>
      <c r="H30" s="21">
        <v>2672.7</v>
      </c>
      <c r="I30" s="21">
        <v>2531.8</v>
      </c>
    </row>
    <row r="31" spans="1:9" s="2" customFormat="1" ht="36" customHeight="1">
      <c r="A31" s="6" t="s">
        <v>10</v>
      </c>
      <c r="B31" s="17" t="s">
        <v>26</v>
      </c>
      <c r="C31" s="21">
        <f t="shared" si="3"/>
        <v>1629.9</v>
      </c>
      <c r="D31" s="21">
        <v>720.3</v>
      </c>
      <c r="E31" s="21">
        <v>0</v>
      </c>
      <c r="F31" s="21">
        <v>40</v>
      </c>
      <c r="G31" s="21">
        <v>130.3</v>
      </c>
      <c r="H31" s="21">
        <v>344.7</v>
      </c>
      <c r="I31" s="21">
        <v>394.6</v>
      </c>
    </row>
    <row r="32" spans="1:9" s="2" customFormat="1" ht="36" customHeight="1">
      <c r="A32" s="6" t="s">
        <v>10</v>
      </c>
      <c r="B32" s="17" t="s">
        <v>27</v>
      </c>
      <c r="C32" s="21">
        <f t="shared" si="3"/>
        <v>2267.0109999999995</v>
      </c>
      <c r="D32" s="22">
        <f>319.471+142.44</f>
        <v>461.911</v>
      </c>
      <c r="E32" s="22"/>
      <c r="F32" s="22">
        <v>110.2</v>
      </c>
      <c r="G32" s="22">
        <v>88.3</v>
      </c>
      <c r="H32" s="22">
        <v>757.3</v>
      </c>
      <c r="I32" s="22">
        <v>849.3</v>
      </c>
    </row>
    <row r="33" spans="1:9" s="2" customFormat="1" ht="36" customHeight="1">
      <c r="A33" s="6" t="s">
        <v>10</v>
      </c>
      <c r="B33" s="17" t="s">
        <v>28</v>
      </c>
      <c r="C33" s="21">
        <f t="shared" si="3"/>
        <v>1117.9</v>
      </c>
      <c r="D33" s="21">
        <v>151.6</v>
      </c>
      <c r="E33" s="21">
        <v>0</v>
      </c>
      <c r="F33" s="21"/>
      <c r="G33" s="21"/>
      <c r="H33" s="21">
        <v>700.8</v>
      </c>
      <c r="I33" s="21">
        <v>265.5</v>
      </c>
    </row>
    <row r="34" spans="1:9" s="2" customFormat="1" ht="36" customHeight="1">
      <c r="A34" s="6" t="s">
        <v>10</v>
      </c>
      <c r="B34" s="17" t="s">
        <v>29</v>
      </c>
      <c r="C34" s="21">
        <f t="shared" si="3"/>
        <v>1225.6</v>
      </c>
      <c r="D34" s="21">
        <v>296</v>
      </c>
      <c r="E34" s="21">
        <v>0</v>
      </c>
      <c r="F34" s="21">
        <v>25</v>
      </c>
      <c r="G34" s="21">
        <v>73</v>
      </c>
      <c r="H34" s="21">
        <v>447.8</v>
      </c>
      <c r="I34" s="21">
        <v>383.8</v>
      </c>
    </row>
    <row r="35" spans="1:9" s="2" customFormat="1" ht="39" customHeight="1">
      <c r="A35" s="6" t="s">
        <v>10</v>
      </c>
      <c r="B35" s="17" t="s">
        <v>30</v>
      </c>
      <c r="C35" s="21">
        <f t="shared" si="3"/>
        <v>1132.9</v>
      </c>
      <c r="D35" s="21">
        <v>236.7</v>
      </c>
      <c r="E35" s="21"/>
      <c r="F35" s="21">
        <v>45.4</v>
      </c>
      <c r="G35" s="21">
        <v>105.3</v>
      </c>
      <c r="H35" s="21">
        <v>378</v>
      </c>
      <c r="I35" s="21">
        <v>367.5</v>
      </c>
    </row>
    <row r="36" spans="1:9" s="2" customFormat="1" ht="36" customHeight="1">
      <c r="A36" s="6" t="s">
        <v>10</v>
      </c>
      <c r="B36" s="17" t="s">
        <v>31</v>
      </c>
      <c r="C36" s="21">
        <f t="shared" si="3"/>
        <v>2500</v>
      </c>
      <c r="D36" s="21">
        <v>243.1</v>
      </c>
      <c r="E36" s="21">
        <v>0</v>
      </c>
      <c r="F36" s="21">
        <v>0</v>
      </c>
      <c r="G36" s="21">
        <v>284</v>
      </c>
      <c r="H36" s="21">
        <v>993.9</v>
      </c>
      <c r="I36" s="21">
        <v>979</v>
      </c>
    </row>
    <row r="37" spans="2:9" ht="27">
      <c r="B37" s="18"/>
      <c r="C37" s="8"/>
      <c r="D37" s="4"/>
      <c r="E37" s="4"/>
      <c r="F37" s="4"/>
      <c r="G37" s="11"/>
      <c r="H37" s="4"/>
      <c r="I37" s="4"/>
    </row>
    <row r="38" ht="27">
      <c r="B38" s="19"/>
    </row>
    <row r="39" ht="27">
      <c r="B39" s="19"/>
    </row>
    <row r="40" ht="27">
      <c r="B40" s="19"/>
    </row>
    <row r="41" ht="27">
      <c r="B41" s="19"/>
    </row>
  </sheetData>
  <sheetProtection/>
  <mergeCells count="6">
    <mergeCell ref="B1:I1"/>
    <mergeCell ref="B2:I2"/>
    <mergeCell ref="A5:A6"/>
    <mergeCell ref="B5:B6"/>
    <mergeCell ref="C5:C6"/>
    <mergeCell ref="D5:I5"/>
  </mergeCells>
  <printOptions/>
  <pageMargins left="0.7874015748031497" right="0.2362204724409449" top="0.1968503937007874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</cp:lastModifiedBy>
  <cp:lastPrinted>2015-09-03T12:45:59Z</cp:lastPrinted>
  <dcterms:created xsi:type="dcterms:W3CDTF">2010-11-22T09:41:30Z</dcterms:created>
  <dcterms:modified xsi:type="dcterms:W3CDTF">2015-09-09T07:25:14Z</dcterms:modified>
  <cp:category/>
  <cp:version/>
  <cp:contentType/>
  <cp:contentStatus/>
</cp:coreProperties>
</file>